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scha\Box\AA files\Teach\105 SU22\"/>
    </mc:Choice>
  </mc:AlternateContent>
  <xr:revisionPtr revIDLastSave="0" documentId="13_ncr:1_{1A719E75-B04E-4630-BC41-279F0A1F6B7E}" xr6:coauthVersionLast="47" xr6:coauthVersionMax="47" xr10:uidLastSave="{00000000-0000-0000-0000-000000000000}"/>
  <bookViews>
    <workbookView xWindow="18345" yWindow="-15870" windowWidth="25440" windowHeight="1527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4" i="2"/>
</calcChain>
</file>

<file path=xl/sharedStrings.xml><?xml version="1.0" encoding="utf-8"?>
<sst xmlns="http://schemas.openxmlformats.org/spreadsheetml/2006/main" count="138" uniqueCount="66">
  <si>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</si>
  <si>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</si>
  <si>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</si>
  <si>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</si>
  <si>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</si>
  <si>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</si>
  <si>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</si>
  <si>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</si>
  <si>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</si>
  <si>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</si>
  <si>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</si>
  <si>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CH10,11 MENU.doc</t>
  </si>
  <si>
    <t>CH13 MENU.doc</t>
  </si>
  <si>
    <t>CH14 MENU.doc</t>
  </si>
  <si>
    <t>CH15 MENU.doc</t>
  </si>
  <si>
    <t>CH16 MENU.doc</t>
  </si>
  <si>
    <t>CH19 MENU.doc</t>
  </si>
  <si>
    <t>CH20 MENU.doc</t>
  </si>
  <si>
    <t>FINAL</t>
  </si>
  <si>
    <t>CH07 MENU.doc</t>
  </si>
  <si>
    <t>CH09 MENU.doc</t>
  </si>
  <si>
    <t>CH06 MENU.doc</t>
  </si>
  <si>
    <t>circular motion</t>
  </si>
  <si>
    <t>conservation of energy</t>
  </si>
  <si>
    <t>linear momentum</t>
  </si>
  <si>
    <t>rotation, angular momentum</t>
  </si>
  <si>
    <t>universal gravity</t>
  </si>
  <si>
    <t>fluid mechanics</t>
  </si>
  <si>
    <t>oscillations</t>
  </si>
  <si>
    <t>temperature</t>
  </si>
  <si>
    <t>thermodynamics</t>
  </si>
  <si>
    <t>waves, sound</t>
  </si>
  <si>
    <t>Schad</t>
  </si>
  <si>
    <t>eLearning</t>
  </si>
  <si>
    <t>QUEST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</si>
  <si>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</si>
  <si>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</si>
  <si>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</si>
  <si>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</si>
  <si>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</si>
  <si>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</si>
  <si>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</si>
  <si>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</si>
  <si>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LEC</t>
  </si>
  <si>
    <t>lec</t>
  </si>
  <si>
    <t>SYLLABUS</t>
  </si>
  <si>
    <t>MIDTERM</t>
  </si>
  <si>
    <t>MEMO</t>
  </si>
  <si>
    <t>Shakeel Ahmad</t>
  </si>
  <si>
    <t xml:space="preserve">Classes are Monday + ... + Friday  1pm - 2:50 and LAB on  9:00- 11:50p  MWR </t>
  </si>
  <si>
    <t>sahad3@crimson.ua.edu</t>
  </si>
  <si>
    <t>Mahmud Ashraf Shamim</t>
  </si>
  <si>
    <t>mashamim@crimson.ua.edu</t>
  </si>
  <si>
    <t>CH01 MENU.doc</t>
  </si>
  <si>
    <t>CH02 MENU.doc</t>
  </si>
  <si>
    <t>CH03 MENU.doc</t>
  </si>
  <si>
    <t>CH04 MENU.doc</t>
  </si>
  <si>
    <t>CH05 MENU.doc</t>
  </si>
  <si>
    <t>Units</t>
  </si>
  <si>
    <t>vectors</t>
  </si>
  <si>
    <t>1-D motion</t>
  </si>
  <si>
    <t>2-D motion</t>
  </si>
  <si>
    <t>Laws of motion</t>
  </si>
  <si>
    <t>MTWRF is lecture,  in room 227 Gallalee Hall</t>
  </si>
  <si>
    <t>Lab,  in room MSB 1003</t>
  </si>
  <si>
    <t>Juneteenth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</si>
</sst>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8"/>
      <name val="Arial"/>
    </font>
    <font>
      <b/>
      <i/>
      <sz val="10"/>
      <color indexed="16"/>
      <name val="Arial"/>
    </font>
    <font>
      <b/>
      <i/>
      <sz val="10"/>
      <color indexed="8"/>
      <name val="Arial"/>
    </font>
    <font>
      <b/>
      <sz val="10"/>
      <color indexed="8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rgb="FFFF000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16" fontId="9" fillId="0" borderId="12" xfId="0" applyNumberFormat="1" applyFont="1" applyFill="1" applyBorder="1" applyAlignment="1">
      <alignment horizontal="center"/>
    </xf>
    <xf numFmtId="16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3" fillId="4" borderId="8" xfId="0" applyFont="1" applyFill="1" applyBorder="1" applyAlignment="1">
      <alignment horizontal="center"/>
    </xf>
    <xf numFmtId="16" fontId="9" fillId="4" borderId="0" xfId="0" applyNumberFormat="1" applyFont="1" applyFill="1" applyBorder="1" applyAlignment="1">
      <alignment horizontal="center"/>
    </xf>
    <xf numFmtId="0" fontId="8" fillId="5" borderId="0" xfId="0" applyFont="1" applyFill="1"/>
    <xf numFmtId="16" fontId="9" fillId="5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6" fontId="9" fillId="4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/>
    <xf numFmtId="0" fontId="0" fillId="5" borderId="0" xfId="0" applyFill="1"/>
    <xf numFmtId="0" fontId="6" fillId="4" borderId="10" xfId="0" applyFont="1" applyFill="1" applyBorder="1" applyAlignment="1">
      <alignment horizontal="center"/>
    </xf>
    <xf numFmtId="16" fontId="9" fillId="5" borderId="12" xfId="0" applyNumberFormat="1" applyFont="1" applyFill="1" applyBorder="1" applyAlignment="1">
      <alignment horizontal="center"/>
    </xf>
    <xf numFmtId="0" fontId="10" fillId="5" borderId="0" xfId="1" applyFont="1" applyFill="1" applyAlignment="1" applyProtection="1">
      <alignment horizontal="left"/>
    </xf>
    <xf numFmtId="16" fontId="9" fillId="4" borderId="12" xfId="0" applyNumberFormat="1" applyFont="1" applyFill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0" fontId="11" fillId="5" borderId="0" xfId="1" applyFont="1" applyFill="1" applyAlignment="1" applyProtection="1">
      <alignment horizontal="left"/>
    </xf>
    <xf numFmtId="0" fontId="8" fillId="4" borderId="3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0" fillId="0" borderId="0" xfId="1" applyFont="1" applyFill="1" applyAlignment="1" applyProtection="1">
      <alignment horizontal="left"/>
    </xf>
    <xf numFmtId="0" fontId="9" fillId="0" borderId="3" xfId="0" applyFont="1" applyFill="1" applyBorder="1" applyAlignment="1"/>
    <xf numFmtId="0" fontId="2" fillId="0" borderId="0" xfId="1" applyFill="1" applyAlignment="1" applyProtection="1">
      <alignment horizontal="left"/>
    </xf>
    <xf numFmtId="0" fontId="8" fillId="0" borderId="0" xfId="0" applyFont="1" applyFill="1" applyAlignment="1">
      <alignment horizontal="left"/>
    </xf>
    <xf numFmtId="0" fontId="12" fillId="0" borderId="0" xfId="1" applyFont="1" applyFill="1" applyAlignment="1" applyProtection="1">
      <alignment horizontal="left"/>
    </xf>
    <xf numFmtId="0" fontId="1" fillId="0" borderId="10" xfId="0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8" fillId="7" borderId="3" xfId="0" applyFont="1" applyFill="1" applyBorder="1" applyAlignment="1"/>
    <xf numFmtId="0" fontId="15" fillId="4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1" applyAlignment="1" applyProtection="1">
      <alignment vertical="center"/>
    </xf>
    <xf numFmtId="0" fontId="2" fillId="0" borderId="0" xfId="1" applyAlignment="1" applyProtection="1">
      <alignment horizontal="left" vertical="center" wrapText="1"/>
    </xf>
    <xf numFmtId="0" fontId="0" fillId="6" borderId="0" xfId="0" applyFill="1" applyAlignment="1">
      <alignment horizontal="left"/>
    </xf>
    <xf numFmtId="0" fontId="2" fillId="6" borderId="0" xfId="1" applyFill="1" applyAlignment="1" applyProtection="1">
      <alignment horizontal="left" wrapText="1"/>
    </xf>
    <xf numFmtId="0" fontId="0" fillId="6" borderId="0" xfId="0" applyFill="1"/>
    <xf numFmtId="0" fontId="2" fillId="6" borderId="0" xfId="1" applyFill="1" applyAlignment="1" applyProtection="1">
      <alignment horizontal="left"/>
    </xf>
    <xf numFmtId="0" fontId="8" fillId="6" borderId="0" xfId="0" applyFont="1" applyFill="1"/>
    <xf numFmtId="0" fontId="2" fillId="6" borderId="0" xfId="1" applyFill="1" applyAlignment="1" applyProtection="1"/>
    <xf numFmtId="0" fontId="3" fillId="6" borderId="11" xfId="0" applyFont="1" applyFill="1" applyBorder="1" applyAlignment="1">
      <alignment horizontal="left"/>
    </xf>
    <xf numFmtId="0" fontId="9" fillId="9" borderId="1" xfId="0" applyFont="1" applyFill="1" applyBorder="1" applyAlignment="1"/>
    <xf numFmtId="0" fontId="9" fillId="10" borderId="3" xfId="0" applyFont="1" applyFill="1" applyBorder="1" applyAlignment="1"/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76200</xdr:rowOff>
    </xdr:from>
    <xdr:to>
      <xdr:col>11</xdr:col>
      <xdr:colOff>9525</xdr:colOff>
      <xdr:row>28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24175" y="3981450"/>
          <a:ext cx="37814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JUNE, 29. 2022, 1pm - 2:50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[http://registrar.ua.edu/academiccalendar/]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hysics.ua.edu/graduate-student/shakeel-ahmad/" TargetMode="External"/><Relationship Id="rId18" Type="http://schemas.openxmlformats.org/officeDocument/2006/relationships/hyperlink" Target="https://pages.physics.ua.edu/faculty/schad/teaching/LABs/CH10+11%20rot/CH10,11%20MENU.doc" TargetMode="External"/><Relationship Id="rId26" Type="http://schemas.openxmlformats.org/officeDocument/2006/relationships/hyperlink" Target="https://pages.physics.ua.edu/faculty/schad/teaching/LABs/CH07+08%20energy/CH07%20MENU.doc" TargetMode="External"/><Relationship Id="rId39" Type="http://schemas.openxmlformats.org/officeDocument/2006/relationships/hyperlink" Target="https://pages.physics.ua.edu/faculty/schad/teaching/LABs/CH16%20waves/CH16%20MENU.doc" TargetMode="External"/><Relationship Id="rId21" Type="http://schemas.openxmlformats.org/officeDocument/2006/relationships/hyperlink" Target="https://pages.physics.ua.edu/faculty/schad/teaching/LABs/CH15%20osc/CH15%20MENU.doc" TargetMode="External"/><Relationship Id="rId34" Type="http://schemas.openxmlformats.org/officeDocument/2006/relationships/hyperlink" Target="https://pages.physics.ua.edu/faculty/schad/teaching/LABs/CH09%20momentum/CH09%20MENU.doc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../Box%20Sync/Teach/old/105/105%2014S/blank.txt" TargetMode="External"/><Relationship Id="rId2" Type="http://schemas.openxmlformats.org/officeDocument/2006/relationships/hyperlink" Target="https://pages.physics.ua.edu/faculty/schad/teaching/teaching105.htm" TargetMode="External"/><Relationship Id="rId16" Type="http://schemas.openxmlformats.org/officeDocument/2006/relationships/hyperlink" Target="mailto:sahmad3@crimson.ua.edu" TargetMode="External"/><Relationship Id="rId20" Type="http://schemas.openxmlformats.org/officeDocument/2006/relationships/hyperlink" Target="https://pages.physics.ua.edu/faculty/schad/teaching/LABs/CH14%20fluid/CH14%20MENU.doc" TargetMode="External"/><Relationship Id="rId29" Type="http://schemas.openxmlformats.org/officeDocument/2006/relationships/hyperlink" Target="https://pages.physics.ua.edu/faculty/schad/teaching/LABs/CH03%20vectors/CH03%20MENU.doc" TargetMode="External"/><Relationship Id="rId41" Type="http://schemas.openxmlformats.org/officeDocument/2006/relationships/hyperlink" Target="https://pages.physics.ua.edu/faculty/schad/teaching/LABs/CH20%20heat/CH20%20MENU.doc" TargetMode="External"/><Relationship Id="rId1" Type="http://schemas.openxmlformats.org/officeDocument/2006/relationships/hyperlink" Target="https://quest.cns.utexas.edu/instructor/" TargetMode="External"/><Relationship Id="rId6" Type="http://schemas.openxmlformats.org/officeDocument/2006/relationships/hyperlink" Target="https://www.webassign.net/faculty.html" TargetMode="External"/><Relationship Id="rId11" Type="http://schemas.openxmlformats.org/officeDocument/2006/relationships/hyperlink" Target="file:///K:\black.pptx" TargetMode="External"/><Relationship Id="rId24" Type="http://schemas.openxmlformats.org/officeDocument/2006/relationships/hyperlink" Target="https://pages.physics.ua.edu/faculty/schad/teaching/LABs/CH20%20heat/CH20%20MENU.doc" TargetMode="External"/><Relationship Id="rId32" Type="http://schemas.openxmlformats.org/officeDocument/2006/relationships/hyperlink" Target="https://pages.physics.ua.edu/faculty/schad/teaching/LABs/CH06%20CircularMotion/CH06%20MENU.doc" TargetMode="External"/><Relationship Id="rId37" Type="http://schemas.openxmlformats.org/officeDocument/2006/relationships/hyperlink" Target="https://pages.physics.ua.edu/faculty/schad/teaching/LABs/CH14%20fluid/CH14%20MENU.doc" TargetMode="External"/><Relationship Id="rId40" Type="http://schemas.openxmlformats.org/officeDocument/2006/relationships/hyperlink" Target="https://pages.physics.ua.edu/faculty/schad/teaching/LABs/CH19%20temp/CH19%20MENU.doc" TargetMode="External"/><Relationship Id="rId5" Type="http://schemas.openxmlformats.org/officeDocument/2006/relationships/hyperlink" Target="../Box%20Sync/Teach/old/105/105%2014S/clicker/TurningPoint/TurningPoint%20AnyWhere.exe" TargetMode="External"/><Relationship Id="rId15" Type="http://schemas.openxmlformats.org/officeDocument/2006/relationships/hyperlink" Target="https://physics.ua.edu/graduate-student/mahmud-ashraf-shamim/" TargetMode="External"/><Relationship Id="rId23" Type="http://schemas.openxmlformats.org/officeDocument/2006/relationships/hyperlink" Target="https://pages.physics.ua.edu/faculty/schad/teaching/LABs/CH19%20temp/CH19%20MENU.doc" TargetMode="External"/><Relationship Id="rId28" Type="http://schemas.openxmlformats.org/officeDocument/2006/relationships/hyperlink" Target="https://pages.physics.ua.edu/faculty/schad/teaching/LABs/CH02%201D%20motion/CH02%20MENU.doc" TargetMode="External"/><Relationship Id="rId36" Type="http://schemas.openxmlformats.org/officeDocument/2006/relationships/hyperlink" Target="https://pages.physics.ua.edu/faculty/schad/teaching/LABs/CH13%20grav/CH13%20MENU.doc" TargetMode="External"/><Relationship Id="rId10" Type="http://schemas.openxmlformats.org/officeDocument/2006/relationships/hyperlink" Target="http://www.compadre.org/Physlets/electromagnetism/" TargetMode="External"/><Relationship Id="rId19" Type="http://schemas.openxmlformats.org/officeDocument/2006/relationships/hyperlink" Target="https://pages.physics.ua.edu/faculty/schad/teaching/LABs/CH13%20grav/CH13%20MENU.doc" TargetMode="External"/><Relationship Id="rId31" Type="http://schemas.openxmlformats.org/officeDocument/2006/relationships/hyperlink" Target="https://pages.physics.ua.edu/faculty/schad/teaching/LABs/CH05%20newton/CH05%20MENU.doc" TargetMode="External"/><Relationship Id="rId4" Type="http://schemas.openxmlformats.org/officeDocument/2006/relationships/hyperlink" Target="https://ualearn.blackboard.com/webapps/login/" TargetMode="External"/><Relationship Id="rId9" Type="http://schemas.openxmlformats.org/officeDocument/2006/relationships/hyperlink" Target="file:///F:\Users\rschad\Documents\Teach\My%20Documents\Schad\Teach\106%2014F\clicker\MyCoursePC%20regular\iclicker.exe" TargetMode="External"/><Relationship Id="rId14" Type="http://schemas.openxmlformats.org/officeDocument/2006/relationships/hyperlink" Target="mailto:mashamim@crimson.ua.edu" TargetMode="External"/><Relationship Id="rId22" Type="http://schemas.openxmlformats.org/officeDocument/2006/relationships/hyperlink" Target="https://pages.physics.ua.edu/faculty/schad/teaching/LABs/CH16%20waves/CH16%20MENU.doc" TargetMode="External"/><Relationship Id="rId27" Type="http://schemas.openxmlformats.org/officeDocument/2006/relationships/hyperlink" Target="https://pages.physics.ua.edu/faculty/schad/teaching/LABs/CH01%20intro/CH01%20MENU.doc" TargetMode="External"/><Relationship Id="rId30" Type="http://schemas.openxmlformats.org/officeDocument/2006/relationships/hyperlink" Target="https://pages.physics.ua.edu/faculty/schad/teaching/LABs/CH04%202D%20motion/CH04%20MENU.doc" TargetMode="External"/><Relationship Id="rId35" Type="http://schemas.openxmlformats.org/officeDocument/2006/relationships/hyperlink" Target="https://pages.physics.ua.edu/faculty/schad/teaching/LABs/CH10+11%20rot/CH10,11%20MENU.doc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../Box%20Sync/Teach/old/105/105%2014S/TELL.txt" TargetMode="External"/><Relationship Id="rId3" Type="http://schemas.openxmlformats.org/officeDocument/2006/relationships/hyperlink" Target="..\Box%20Sync\Teach\old\105\105%2014S\Physlet%20Physics\start.html" TargetMode="External"/><Relationship Id="rId12" Type="http://schemas.openxmlformats.org/officeDocument/2006/relationships/hyperlink" Target="https://oiraweb.ua.edu/apis/docs/api/v1/renderDocument/id/5f1dd783ba3776e3d2dbcd8d?contextId=20204043531" TargetMode="External"/><Relationship Id="rId17" Type="http://schemas.openxmlformats.org/officeDocument/2006/relationships/hyperlink" Target="https://pages.physics.ua.edu/faculty/schad/teaching/LABs/CH09%20momentum/CH09%20MENU.doc" TargetMode="External"/><Relationship Id="rId25" Type="http://schemas.openxmlformats.org/officeDocument/2006/relationships/hyperlink" Target="https://pages.physics.ua.edu/faculty/schad/teaching/LABs/CH06%20CircularMotion/CH06%20MENU.doc" TargetMode="External"/><Relationship Id="rId33" Type="http://schemas.openxmlformats.org/officeDocument/2006/relationships/hyperlink" Target="https://pages.physics.ua.edu/faculty/schad/teaching/LABs/CH07+08%20energy/CH07%20MENU.doc" TargetMode="External"/><Relationship Id="rId38" Type="http://schemas.openxmlformats.org/officeDocument/2006/relationships/hyperlink" Target="https://pages.physics.ua.edu/faculty/schad/teaching/LABs/CH15%20osc/CH15%20MENU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1"/>
  <sheetViews>
    <sheetView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31" sqref="F31"/>
    </sheetView>
  </sheetViews>
  <sheetFormatPr defaultColWidth="9.08984375" defaultRowHeight="13" x14ac:dyDescent="0.3"/>
  <cols>
    <col min="1" max="1" width="6.08984375" style="6" customWidth="1"/>
    <col min="2" max="2" width="9.453125" style="3" customWidth="1"/>
    <col min="3" max="3" width="6.7265625" style="27" customWidth="1"/>
    <col min="4" max="4" width="9.453125" style="20" customWidth="1"/>
    <col min="5" max="5" width="6.453125" style="3" customWidth="1"/>
    <col min="6" max="6" width="9.453125" style="20" customWidth="1"/>
    <col min="7" max="7" width="7.08984375" style="3" customWidth="1"/>
    <col min="8" max="8" width="9.453125" style="20" customWidth="1"/>
    <col min="9" max="9" width="6.1796875" style="3" customWidth="1"/>
    <col min="10" max="10" width="9.453125" style="20" customWidth="1"/>
    <col min="11" max="11" width="5.7265625" style="21" customWidth="1"/>
    <col min="12" max="12" width="9.08984375" style="23"/>
    <col min="13" max="13" width="14.26953125" style="77" customWidth="1"/>
    <col min="14" max="14" width="6.36328125" style="77" customWidth="1"/>
    <col min="15" max="15" width="11.1796875" style="77" customWidth="1"/>
    <col min="16" max="16" width="11.453125" style="77" customWidth="1"/>
    <col min="17" max="17" width="11.26953125" style="77" customWidth="1"/>
    <col min="18" max="18" width="15.6328125" style="77" customWidth="1"/>
    <col min="19" max="19" width="9.08984375" style="77"/>
    <col min="20" max="16384" width="9.08984375" style="23"/>
  </cols>
  <sheetData>
    <row r="1" spans="1:20" x14ac:dyDescent="0.3">
      <c r="A1" s="24" t="s">
        <v>49</v>
      </c>
      <c r="F1" s="23"/>
      <c r="M1" s="58" t="s">
        <v>32</v>
      </c>
      <c r="N1" s="58" t="s">
        <v>33</v>
      </c>
      <c r="Q1" s="56" t="s">
        <v>34</v>
      </c>
    </row>
    <row r="2" spans="1:20" x14ac:dyDescent="0.3">
      <c r="A2" s="24" t="s">
        <v>63</v>
      </c>
      <c r="M2" s="58" t="s">
        <v>45</v>
      </c>
      <c r="N2" s="56" t="s">
        <v>35</v>
      </c>
      <c r="O2" s="58" t="s">
        <v>36</v>
      </c>
    </row>
    <row r="3" spans="1:20" x14ac:dyDescent="0.3">
      <c r="A3" s="24" t="s">
        <v>64</v>
      </c>
      <c r="M3" s="56" t="s">
        <v>37</v>
      </c>
      <c r="N3" s="56" t="s">
        <v>38</v>
      </c>
      <c r="O3" s="58" t="s">
        <v>41</v>
      </c>
    </row>
    <row r="4" spans="1:20" ht="13.5" thickBot="1" x14ac:dyDescent="0.35">
      <c r="A4" s="24"/>
      <c r="M4" s="78" t="s">
        <v>39</v>
      </c>
      <c r="N4" s="79" t="s">
        <v>40</v>
      </c>
      <c r="O4" s="58" t="s">
        <v>42</v>
      </c>
    </row>
    <row r="5" spans="1:20" s="22" customFormat="1" ht="13.5" thickTop="1" x14ac:dyDescent="0.3">
      <c r="A5" s="12" t="s">
        <v>5</v>
      </c>
      <c r="B5" s="9" t="s">
        <v>0</v>
      </c>
      <c r="C5" s="64" t="s">
        <v>9</v>
      </c>
      <c r="D5" s="11" t="s">
        <v>1</v>
      </c>
      <c r="E5" s="9" t="s">
        <v>9</v>
      </c>
      <c r="F5" s="11" t="s">
        <v>2</v>
      </c>
      <c r="G5" s="9" t="s">
        <v>9</v>
      </c>
      <c r="H5" s="11" t="s">
        <v>3</v>
      </c>
      <c r="I5" s="9" t="s">
        <v>9</v>
      </c>
      <c r="J5" s="11" t="s">
        <v>4</v>
      </c>
      <c r="K5" s="10" t="s">
        <v>9</v>
      </c>
      <c r="M5" s="80"/>
      <c r="N5" s="80"/>
      <c r="O5" s="80"/>
      <c r="P5" s="80"/>
      <c r="Q5" s="80"/>
      <c r="R5" s="80"/>
      <c r="S5" s="80"/>
    </row>
    <row r="6" spans="1:20" x14ac:dyDescent="0.3">
      <c r="A6" s="51"/>
      <c r="B6" s="52"/>
      <c r="C6" s="65"/>
      <c r="D6" s="53"/>
      <c r="E6" s="54"/>
      <c r="F6" s="53"/>
      <c r="G6" s="26"/>
      <c r="H6" s="53"/>
      <c r="I6" s="52"/>
      <c r="J6" s="53"/>
      <c r="K6" s="55"/>
      <c r="M6" s="87"/>
      <c r="N6" s="87"/>
      <c r="O6" s="87"/>
      <c r="P6" s="87"/>
      <c r="Q6" s="87"/>
    </row>
    <row r="7" spans="1:20" s="42" customFormat="1" ht="25" x14ac:dyDescent="0.25">
      <c r="A7" s="35">
        <v>1</v>
      </c>
      <c r="B7" s="36">
        <v>44346</v>
      </c>
      <c r="C7" s="94" t="s">
        <v>47</v>
      </c>
      <c r="D7" s="38">
        <f>+B7+1</f>
        <v>44347</v>
      </c>
      <c r="E7" s="41" t="s">
        <v>43</v>
      </c>
      <c r="F7" s="38">
        <f>+B7+2</f>
        <v>44348</v>
      </c>
      <c r="G7" s="39" t="s">
        <v>43</v>
      </c>
      <c r="H7" s="38">
        <f>+B7+3</f>
        <v>44349</v>
      </c>
      <c r="I7" s="41" t="s">
        <v>43</v>
      </c>
      <c r="J7" s="40">
        <f>+B7+4</f>
        <v>44350</v>
      </c>
      <c r="K7" s="41" t="s">
        <v>43</v>
      </c>
      <c r="M7" s="88" t="s">
        <v>53</v>
      </c>
      <c r="N7" s="89" t="s">
        <v>58</v>
      </c>
      <c r="O7" s="90" t="s">
        <v>54</v>
      </c>
      <c r="P7" s="91" t="s">
        <v>60</v>
      </c>
      <c r="Q7" s="90" t="s">
        <v>55</v>
      </c>
      <c r="R7" t="s">
        <v>59</v>
      </c>
      <c r="S7" s="77"/>
      <c r="T7" s="23"/>
    </row>
    <row r="8" spans="1:20" x14ac:dyDescent="0.3">
      <c r="A8" s="25">
        <v>2</v>
      </c>
      <c r="B8" s="29">
        <f t="shared" ref="B8:B23" si="0">+B7+7</f>
        <v>44353</v>
      </c>
      <c r="C8" s="57" t="s">
        <v>43</v>
      </c>
      <c r="D8" s="28">
        <f t="shared" ref="D8:J23" si="1">+D7+7</f>
        <v>44354</v>
      </c>
      <c r="E8" s="57" t="s">
        <v>43</v>
      </c>
      <c r="F8" s="28">
        <f t="shared" si="1"/>
        <v>44355</v>
      </c>
      <c r="G8" s="30" t="s">
        <v>43</v>
      </c>
      <c r="H8" s="28">
        <f t="shared" si="1"/>
        <v>44356</v>
      </c>
      <c r="I8" s="57" t="s">
        <v>43</v>
      </c>
      <c r="J8" s="28">
        <f t="shared" si="1"/>
        <v>44357</v>
      </c>
      <c r="K8" s="57" t="s">
        <v>43</v>
      </c>
      <c r="M8" s="90" t="s">
        <v>56</v>
      </c>
      <c r="N8" s="91" t="s">
        <v>61</v>
      </c>
      <c r="O8" s="90" t="s">
        <v>57</v>
      </c>
      <c r="P8" s="89" t="s">
        <v>62</v>
      </c>
      <c r="Q8" s="92" t="s">
        <v>21</v>
      </c>
      <c r="R8" s="42" t="s">
        <v>22</v>
      </c>
    </row>
    <row r="9" spans="1:20" s="42" customFormat="1" x14ac:dyDescent="0.3">
      <c r="A9" s="43">
        <v>3</v>
      </c>
      <c r="B9" s="47">
        <f t="shared" si="0"/>
        <v>44360</v>
      </c>
      <c r="C9" s="41" t="s">
        <v>43</v>
      </c>
      <c r="D9" s="44">
        <f t="shared" si="1"/>
        <v>44361</v>
      </c>
      <c r="E9" s="41" t="s">
        <v>43</v>
      </c>
      <c r="F9" s="44">
        <f t="shared" si="1"/>
        <v>44362</v>
      </c>
      <c r="G9" s="39" t="s">
        <v>43</v>
      </c>
      <c r="H9" s="44">
        <f t="shared" si="1"/>
        <v>44363</v>
      </c>
      <c r="I9" s="41" t="s">
        <v>43</v>
      </c>
      <c r="J9" s="46">
        <f t="shared" si="1"/>
        <v>44364</v>
      </c>
      <c r="K9" s="41" t="s">
        <v>43</v>
      </c>
      <c r="M9" s="92" t="s">
        <v>19</v>
      </c>
      <c r="N9" s="89" t="s">
        <v>23</v>
      </c>
      <c r="O9" s="90" t="s">
        <v>20</v>
      </c>
      <c r="P9" s="89" t="s">
        <v>24</v>
      </c>
      <c r="Q9" s="90" t="s">
        <v>11</v>
      </c>
      <c r="R9" t="s">
        <v>25</v>
      </c>
      <c r="S9" s="77"/>
      <c r="T9" s="23"/>
    </row>
    <row r="10" spans="1:20" x14ac:dyDescent="0.3">
      <c r="A10" s="25">
        <v>4</v>
      </c>
      <c r="B10" s="29">
        <f t="shared" si="0"/>
        <v>44367</v>
      </c>
      <c r="C10" s="95" t="s">
        <v>65</v>
      </c>
      <c r="D10" s="28">
        <f t="shared" si="1"/>
        <v>44368</v>
      </c>
      <c r="E10" s="57" t="s">
        <v>43</v>
      </c>
      <c r="F10" s="28">
        <f t="shared" si="1"/>
        <v>44369</v>
      </c>
      <c r="G10" s="30" t="s">
        <v>43</v>
      </c>
      <c r="H10" s="28">
        <f t="shared" si="1"/>
        <v>44370</v>
      </c>
      <c r="I10" s="57" t="s">
        <v>43</v>
      </c>
      <c r="J10" s="28">
        <f t="shared" si="1"/>
        <v>44371</v>
      </c>
      <c r="K10" s="57" t="s">
        <v>43</v>
      </c>
      <c r="M10" s="90" t="s">
        <v>12</v>
      </c>
      <c r="N10" s="89" t="s">
        <v>26</v>
      </c>
      <c r="O10" s="90" t="s">
        <v>13</v>
      </c>
      <c r="P10" s="89" t="s">
        <v>27</v>
      </c>
      <c r="Q10" s="90" t="s">
        <v>14</v>
      </c>
      <c r="R10" t="s">
        <v>28</v>
      </c>
    </row>
    <row r="11" spans="1:20" s="42" customFormat="1" x14ac:dyDescent="0.3">
      <c r="A11" s="43">
        <v>5</v>
      </c>
      <c r="B11" s="47">
        <f t="shared" si="0"/>
        <v>44374</v>
      </c>
      <c r="C11" s="41" t="s">
        <v>43</v>
      </c>
      <c r="D11" s="44">
        <f t="shared" si="1"/>
        <v>44375</v>
      </c>
      <c r="E11" s="41" t="s">
        <v>43</v>
      </c>
      <c r="F11" s="44">
        <f t="shared" si="1"/>
        <v>44376</v>
      </c>
      <c r="G11" s="39" t="s">
        <v>43</v>
      </c>
      <c r="H11" s="44">
        <f t="shared" si="1"/>
        <v>44377</v>
      </c>
      <c r="I11" s="41"/>
      <c r="J11" s="46">
        <f t="shared" si="1"/>
        <v>44378</v>
      </c>
      <c r="K11" s="41"/>
      <c r="M11" s="90" t="s">
        <v>15</v>
      </c>
      <c r="N11" s="89" t="s">
        <v>31</v>
      </c>
      <c r="O11" s="90" t="s">
        <v>16</v>
      </c>
      <c r="P11" s="89" t="s">
        <v>29</v>
      </c>
      <c r="Q11" s="90" t="s">
        <v>17</v>
      </c>
      <c r="R11" s="37" t="s">
        <v>30</v>
      </c>
      <c r="S11" s="77"/>
      <c r="T11" s="23"/>
    </row>
    <row r="12" spans="1:20" hidden="1" x14ac:dyDescent="0.3">
      <c r="A12" s="25">
        <v>6</v>
      </c>
      <c r="B12" s="29">
        <f t="shared" si="0"/>
        <v>44381</v>
      </c>
      <c r="C12" s="59" t="s">
        <v>44</v>
      </c>
      <c r="D12" s="28">
        <f t="shared" si="1"/>
        <v>44382</v>
      </c>
      <c r="E12" s="60"/>
      <c r="F12" s="28">
        <f t="shared" si="1"/>
        <v>44383</v>
      </c>
      <c r="G12" s="30" t="s">
        <v>43</v>
      </c>
      <c r="H12" s="28">
        <f t="shared" si="1"/>
        <v>44384</v>
      </c>
      <c r="I12" s="30"/>
      <c r="J12" s="28">
        <f t="shared" si="1"/>
        <v>44385</v>
      </c>
      <c r="K12" s="75" t="s">
        <v>46</v>
      </c>
      <c r="M12" s="90" t="s">
        <v>21</v>
      </c>
      <c r="N12" s="87" t="s">
        <v>22</v>
      </c>
      <c r="O12" s="87"/>
      <c r="P12" s="87"/>
      <c r="Q12" s="87"/>
    </row>
    <row r="13" spans="1:20" s="42" customFormat="1" hidden="1" x14ac:dyDescent="0.3">
      <c r="A13" s="43">
        <v>7</v>
      </c>
      <c r="B13" s="47">
        <f t="shared" si="0"/>
        <v>44388</v>
      </c>
      <c r="C13" s="66" t="s">
        <v>43</v>
      </c>
      <c r="D13" s="44">
        <f t="shared" si="1"/>
        <v>44389</v>
      </c>
      <c r="E13" s="45"/>
      <c r="F13" s="44">
        <f t="shared" si="1"/>
        <v>44390</v>
      </c>
      <c r="G13" s="39" t="s">
        <v>43</v>
      </c>
      <c r="H13" s="44">
        <f t="shared" si="1"/>
        <v>44391</v>
      </c>
      <c r="I13" s="39"/>
      <c r="J13" s="46">
        <f t="shared" si="1"/>
        <v>44392</v>
      </c>
      <c r="K13" s="41" t="s">
        <v>43</v>
      </c>
      <c r="M13" s="90" t="s">
        <v>19</v>
      </c>
      <c r="N13" s="87" t="s">
        <v>23</v>
      </c>
      <c r="O13" s="87"/>
      <c r="P13" s="87"/>
      <c r="Q13" s="87"/>
      <c r="R13" s="81"/>
      <c r="S13" s="81"/>
    </row>
    <row r="14" spans="1:20" hidden="1" x14ac:dyDescent="0.3">
      <c r="A14" s="25">
        <v>8</v>
      </c>
      <c r="B14" s="29">
        <f t="shared" si="0"/>
        <v>44395</v>
      </c>
      <c r="C14" s="59" t="s">
        <v>43</v>
      </c>
      <c r="D14" s="28">
        <f t="shared" si="1"/>
        <v>44396</v>
      </c>
      <c r="E14" s="56"/>
      <c r="F14" s="28">
        <f t="shared" si="1"/>
        <v>44397</v>
      </c>
      <c r="G14" s="30" t="s">
        <v>43</v>
      </c>
      <c r="H14" s="28">
        <f t="shared" si="1"/>
        <v>44398</v>
      </c>
      <c r="I14" s="30"/>
      <c r="J14" s="28">
        <f t="shared" si="1"/>
        <v>44399</v>
      </c>
      <c r="K14" s="57" t="s">
        <v>43</v>
      </c>
      <c r="M14" s="90" t="s">
        <v>20</v>
      </c>
      <c r="N14" s="87" t="s">
        <v>24</v>
      </c>
      <c r="O14" s="87"/>
      <c r="P14" s="87"/>
      <c r="Q14" s="87"/>
    </row>
    <row r="15" spans="1:20" s="42" customFormat="1" hidden="1" x14ac:dyDescent="0.3">
      <c r="A15" s="43">
        <v>9</v>
      </c>
      <c r="B15" s="47">
        <f t="shared" si="0"/>
        <v>44402</v>
      </c>
      <c r="C15" s="66" t="s">
        <v>44</v>
      </c>
      <c r="D15" s="44">
        <f t="shared" si="1"/>
        <v>44403</v>
      </c>
      <c r="E15" s="45"/>
      <c r="F15" s="44">
        <f t="shared" si="1"/>
        <v>44404</v>
      </c>
      <c r="G15" s="39" t="s">
        <v>43</v>
      </c>
      <c r="H15" s="44">
        <f t="shared" si="1"/>
        <v>44405</v>
      </c>
      <c r="I15" s="37"/>
      <c r="J15" s="46">
        <f t="shared" si="1"/>
        <v>44406</v>
      </c>
      <c r="K15" s="41" t="s">
        <v>43</v>
      </c>
      <c r="M15" s="90" t="s">
        <v>11</v>
      </c>
      <c r="N15" s="87" t="s">
        <v>25</v>
      </c>
      <c r="O15" s="87"/>
      <c r="P15" s="87"/>
      <c r="Q15" s="87"/>
      <c r="R15" s="81"/>
      <c r="S15" s="81"/>
    </row>
    <row r="16" spans="1:20" s="50" customFormat="1" hidden="1" x14ac:dyDescent="0.3">
      <c r="A16" s="61">
        <v>10</v>
      </c>
      <c r="B16" s="62">
        <f t="shared" si="0"/>
        <v>44409</v>
      </c>
      <c r="C16" s="67" t="s">
        <v>43</v>
      </c>
      <c r="D16" s="31">
        <f t="shared" si="1"/>
        <v>44410</v>
      </c>
      <c r="E16" s="59"/>
      <c r="F16" s="31">
        <f t="shared" si="1"/>
        <v>44411</v>
      </c>
      <c r="G16" s="30" t="s">
        <v>43</v>
      </c>
      <c r="H16" s="31">
        <f t="shared" si="1"/>
        <v>44412</v>
      </c>
      <c r="I16" s="30"/>
      <c r="J16" s="31">
        <f t="shared" si="1"/>
        <v>44413</v>
      </c>
      <c r="K16" s="63" t="s">
        <v>43</v>
      </c>
      <c r="M16" s="90" t="s">
        <v>12</v>
      </c>
      <c r="N16" s="87" t="s">
        <v>26</v>
      </c>
      <c r="O16" s="67"/>
      <c r="P16" s="67"/>
      <c r="Q16" s="67"/>
      <c r="R16" s="59"/>
      <c r="S16" s="59"/>
    </row>
    <row r="17" spans="1:19" s="42" customFormat="1" hidden="1" x14ac:dyDescent="0.3">
      <c r="A17" s="43">
        <v>11</v>
      </c>
      <c r="B17" s="47">
        <f t="shared" si="0"/>
        <v>44416</v>
      </c>
      <c r="C17" s="66" t="s">
        <v>44</v>
      </c>
      <c r="D17" s="44">
        <f t="shared" si="1"/>
        <v>44417</v>
      </c>
      <c r="E17" s="45"/>
      <c r="F17" s="44">
        <f t="shared" si="1"/>
        <v>44418</v>
      </c>
      <c r="G17" s="39" t="s">
        <v>44</v>
      </c>
      <c r="H17" s="44">
        <f t="shared" si="1"/>
        <v>44419</v>
      </c>
      <c r="I17" s="39"/>
      <c r="J17" s="46">
        <f t="shared" si="1"/>
        <v>44420</v>
      </c>
      <c r="K17" s="41" t="s">
        <v>44</v>
      </c>
      <c r="M17" s="90" t="s">
        <v>13</v>
      </c>
      <c r="N17" s="87" t="s">
        <v>27</v>
      </c>
      <c r="O17" s="87"/>
      <c r="P17" s="87"/>
      <c r="Q17" s="87"/>
      <c r="R17" s="81"/>
      <c r="S17" s="81"/>
    </row>
    <row r="18" spans="1:19" hidden="1" x14ac:dyDescent="0.3">
      <c r="A18" s="25">
        <v>12</v>
      </c>
      <c r="B18" s="29">
        <f t="shared" si="0"/>
        <v>44423</v>
      </c>
      <c r="C18" s="59" t="s">
        <v>43</v>
      </c>
      <c r="D18" s="28">
        <f t="shared" si="1"/>
        <v>44424</v>
      </c>
      <c r="E18" s="60"/>
      <c r="F18" s="28">
        <f t="shared" si="1"/>
        <v>44425</v>
      </c>
      <c r="G18" s="30" t="s">
        <v>43</v>
      </c>
      <c r="H18" s="28">
        <f t="shared" si="1"/>
        <v>44426</v>
      </c>
      <c r="I18" s="30"/>
      <c r="J18" s="28">
        <f t="shared" si="1"/>
        <v>44427</v>
      </c>
      <c r="K18" s="57" t="s">
        <v>43</v>
      </c>
      <c r="M18" s="90" t="s">
        <v>14</v>
      </c>
      <c r="N18" s="87" t="s">
        <v>28</v>
      </c>
      <c r="O18" s="87"/>
      <c r="P18" s="87"/>
      <c r="Q18" s="87"/>
    </row>
    <row r="19" spans="1:19" s="42" customFormat="1" hidden="1" x14ac:dyDescent="0.3">
      <c r="A19" s="43">
        <v>13</v>
      </c>
      <c r="B19" s="47">
        <f t="shared" si="0"/>
        <v>44430</v>
      </c>
      <c r="C19" s="66" t="s">
        <v>43</v>
      </c>
      <c r="D19" s="44">
        <f t="shared" si="1"/>
        <v>44431</v>
      </c>
      <c r="E19" s="48"/>
      <c r="F19" s="44">
        <f t="shared" si="1"/>
        <v>44432</v>
      </c>
      <c r="G19" s="39" t="s">
        <v>43</v>
      </c>
      <c r="H19" s="44">
        <f t="shared" si="1"/>
        <v>44433</v>
      </c>
      <c r="I19" s="49"/>
      <c r="J19" s="46">
        <f t="shared" si="1"/>
        <v>44434</v>
      </c>
      <c r="K19" s="41" t="s">
        <v>44</v>
      </c>
      <c r="M19" s="90" t="s">
        <v>15</v>
      </c>
      <c r="N19" s="87" t="s">
        <v>31</v>
      </c>
      <c r="O19" s="87"/>
      <c r="P19" s="87"/>
      <c r="Q19" s="87"/>
      <c r="R19" s="81"/>
      <c r="S19" s="81"/>
    </row>
    <row r="20" spans="1:19" hidden="1" x14ac:dyDescent="0.3">
      <c r="A20" s="25">
        <v>14</v>
      </c>
      <c r="B20" s="29">
        <f t="shared" si="0"/>
        <v>44437</v>
      </c>
      <c r="C20" s="59" t="s">
        <v>43</v>
      </c>
      <c r="D20" s="28">
        <f t="shared" si="1"/>
        <v>44438</v>
      </c>
      <c r="E20" s="59"/>
      <c r="F20" s="28">
        <f t="shared" si="1"/>
        <v>44439</v>
      </c>
      <c r="G20" s="30" t="s">
        <v>43</v>
      </c>
      <c r="H20" s="28">
        <f t="shared" si="1"/>
        <v>44440</v>
      </c>
      <c r="I20" s="30"/>
      <c r="J20" s="28">
        <f t="shared" si="1"/>
        <v>44441</v>
      </c>
      <c r="K20" s="57" t="s">
        <v>43</v>
      </c>
      <c r="M20" s="90" t="s">
        <v>16</v>
      </c>
      <c r="N20" s="87" t="s">
        <v>29</v>
      </c>
      <c r="O20" s="87"/>
      <c r="P20" s="87"/>
      <c r="Q20" s="87"/>
    </row>
    <row r="21" spans="1:19" s="37" customFormat="1" hidden="1" x14ac:dyDescent="0.3">
      <c r="A21" s="76">
        <v>15</v>
      </c>
      <c r="B21" s="47">
        <f t="shared" si="0"/>
        <v>44444</v>
      </c>
      <c r="C21" s="66" t="s">
        <v>43</v>
      </c>
      <c r="D21" s="44">
        <f t="shared" si="1"/>
        <v>44445</v>
      </c>
      <c r="F21" s="44">
        <f t="shared" si="1"/>
        <v>44446</v>
      </c>
      <c r="G21" s="39" t="s">
        <v>43</v>
      </c>
      <c r="H21" s="44">
        <f t="shared" si="1"/>
        <v>44447</v>
      </c>
      <c r="I21" s="39"/>
      <c r="J21" s="46">
        <f t="shared" si="1"/>
        <v>44448</v>
      </c>
      <c r="K21" s="41" t="s">
        <v>43</v>
      </c>
      <c r="M21" s="90" t="s">
        <v>17</v>
      </c>
      <c r="N21" s="67" t="s">
        <v>30</v>
      </c>
      <c r="O21" s="67"/>
      <c r="P21" s="67"/>
      <c r="Q21" s="67"/>
      <c r="R21" s="66"/>
      <c r="S21" s="66"/>
    </row>
    <row r="22" spans="1:19" hidden="1" x14ac:dyDescent="0.3">
      <c r="A22" s="25">
        <v>16</v>
      </c>
      <c r="B22" s="29">
        <f t="shared" si="0"/>
        <v>44451</v>
      </c>
      <c r="C22" s="59"/>
      <c r="D22" s="28">
        <f t="shared" si="1"/>
        <v>44452</v>
      </c>
      <c r="E22" s="56"/>
      <c r="F22" s="28">
        <f t="shared" si="1"/>
        <v>44453</v>
      </c>
      <c r="G22" s="30"/>
      <c r="H22" s="28">
        <f t="shared" si="1"/>
        <v>44454</v>
      </c>
      <c r="I22" s="30"/>
      <c r="J22" s="28">
        <f t="shared" si="1"/>
        <v>44455</v>
      </c>
      <c r="K22" s="57" t="s">
        <v>18</v>
      </c>
      <c r="M22" s="87"/>
      <c r="N22" s="87"/>
      <c r="O22" s="87"/>
      <c r="P22" s="87"/>
      <c r="Q22" s="87"/>
    </row>
    <row r="23" spans="1:19" s="42" customFormat="1" hidden="1" x14ac:dyDescent="0.3">
      <c r="A23" s="43">
        <v>17</v>
      </c>
      <c r="B23" s="47">
        <f t="shared" si="0"/>
        <v>44458</v>
      </c>
      <c r="C23" s="68"/>
      <c r="D23" s="44">
        <f t="shared" si="1"/>
        <v>44459</v>
      </c>
      <c r="E23" s="37"/>
      <c r="F23" s="44">
        <f t="shared" si="1"/>
        <v>44460</v>
      </c>
      <c r="H23" s="44">
        <f t="shared" si="1"/>
        <v>44461</v>
      </c>
      <c r="I23" s="37"/>
      <c r="J23" s="46">
        <f t="shared" si="1"/>
        <v>44462</v>
      </c>
      <c r="K23" s="37"/>
      <c r="M23" s="87"/>
      <c r="N23" s="87"/>
      <c r="O23" s="87"/>
      <c r="P23" s="87"/>
      <c r="Q23" s="93"/>
      <c r="R23" s="81"/>
      <c r="S23" s="81"/>
    </row>
    <row r="24" spans="1:19" x14ac:dyDescent="0.3">
      <c r="A24" s="13"/>
      <c r="B24" s="32"/>
      <c r="C24" s="69"/>
      <c r="D24" s="33"/>
      <c r="E24" s="32"/>
      <c r="F24" s="33"/>
      <c r="G24" s="32"/>
      <c r="H24" s="33"/>
      <c r="I24" s="32"/>
      <c r="J24" s="33"/>
      <c r="K24" s="34"/>
      <c r="M24" s="87"/>
      <c r="N24" s="87"/>
      <c r="O24" s="87"/>
      <c r="P24" s="87"/>
      <c r="Q24" s="87"/>
    </row>
    <row r="25" spans="1:19" x14ac:dyDescent="0.3">
      <c r="A25" s="13" t="s">
        <v>10</v>
      </c>
      <c r="B25" s="14"/>
      <c r="C25" s="70"/>
      <c r="D25" s="16"/>
      <c r="E25" s="14"/>
      <c r="F25" s="15"/>
      <c r="G25" s="14"/>
      <c r="H25" s="15"/>
      <c r="I25" s="14"/>
      <c r="J25" s="15"/>
      <c r="K25" s="7"/>
    </row>
    <row r="26" spans="1:19" x14ac:dyDescent="0.3">
      <c r="A26" s="13"/>
      <c r="B26" s="14"/>
      <c r="C26" s="70"/>
      <c r="D26" s="15"/>
      <c r="E26" s="14"/>
      <c r="F26" s="15"/>
      <c r="G26" s="14"/>
      <c r="H26" s="15"/>
      <c r="I26" s="14"/>
      <c r="J26" s="15"/>
      <c r="K26" s="7"/>
      <c r="M26" s="24"/>
      <c r="N26" s="27"/>
    </row>
    <row r="27" spans="1:19" ht="13.5" thickBot="1" x14ac:dyDescent="0.35">
      <c r="A27" s="17"/>
      <c r="B27" s="18"/>
      <c r="C27" s="71"/>
      <c r="D27" s="19"/>
      <c r="E27" s="18"/>
      <c r="F27" s="19"/>
      <c r="G27" s="18"/>
      <c r="H27" s="19"/>
      <c r="I27" s="18"/>
      <c r="J27" s="19"/>
      <c r="K27" s="8"/>
      <c r="M27" s="82"/>
      <c r="N27" s="83"/>
    </row>
    <row r="28" spans="1:19" ht="13.5" thickTop="1" x14ac:dyDescent="0.3"/>
    <row r="31" spans="1:19" ht="50" x14ac:dyDescent="0.3">
      <c r="J31" s="84"/>
      <c r="M31" s="86" t="s">
        <v>48</v>
      </c>
      <c r="N31" s="86" t="s">
        <v>50</v>
      </c>
    </row>
    <row r="32" spans="1:19" ht="14.5" x14ac:dyDescent="0.3">
      <c r="J32" s="84"/>
      <c r="M32"/>
    </row>
    <row r="33" spans="2:14" ht="62.5" x14ac:dyDescent="0.3">
      <c r="B33" s="27"/>
      <c r="J33" s="84"/>
      <c r="M33" s="86" t="s">
        <v>51</v>
      </c>
      <c r="N33" s="86" t="s">
        <v>52</v>
      </c>
    </row>
    <row r="34" spans="2:14" ht="14.5" x14ac:dyDescent="0.3">
      <c r="B34" s="27"/>
      <c r="J34" s="84"/>
      <c r="K34" s="72"/>
      <c r="L34" s="72"/>
      <c r="M34"/>
    </row>
    <row r="35" spans="2:14" ht="14.5" x14ac:dyDescent="0.3">
      <c r="B35" s="27"/>
      <c r="J35" s="84"/>
      <c r="K35" s="72"/>
      <c r="L35" s="72"/>
      <c r="N35" s="27"/>
    </row>
    <row r="36" spans="2:14" ht="14.5" x14ac:dyDescent="0.3">
      <c r="B36" s="27"/>
      <c r="J36" s="84"/>
      <c r="K36" s="72"/>
      <c r="L36" s="72"/>
    </row>
    <row r="37" spans="2:14" x14ac:dyDescent="0.3">
      <c r="B37" s="27"/>
      <c r="J37" s="85"/>
    </row>
    <row r="38" spans="2:14" x14ac:dyDescent="0.3">
      <c r="B38" s="27"/>
    </row>
    <row r="39" spans="2:14" x14ac:dyDescent="0.3">
      <c r="B39" s="27"/>
    </row>
    <row r="40" spans="2:14" x14ac:dyDescent="0.3">
      <c r="B40" s="27"/>
    </row>
    <row r="41" spans="2:14" x14ac:dyDescent="0.3">
      <c r="B41" s="27"/>
    </row>
    <row r="42" spans="2:14" ht="14.5" x14ac:dyDescent="0.3">
      <c r="B42" s="27"/>
      <c r="N42" s="73"/>
    </row>
    <row r="43" spans="2:14" x14ac:dyDescent="0.3">
      <c r="B43" s="27"/>
      <c r="N43" s="74"/>
    </row>
    <row r="44" spans="2:14" x14ac:dyDescent="0.3">
      <c r="B44" s="27"/>
    </row>
    <row r="45" spans="2:14" x14ac:dyDescent="0.3">
      <c r="B45" s="27"/>
    </row>
    <row r="46" spans="2:14" x14ac:dyDescent="0.3">
      <c r="B46" s="27"/>
    </row>
    <row r="47" spans="2:14" x14ac:dyDescent="0.3">
      <c r="B47" s="27"/>
    </row>
    <row r="48" spans="2:14" x14ac:dyDescent="0.3">
      <c r="B48" s="27"/>
    </row>
    <row r="49" spans="2:2" x14ac:dyDescent="0.3">
      <c r="B49" s="27"/>
    </row>
    <row r="50" spans="2:2" x14ac:dyDescent="0.3">
      <c r="B50" s="27"/>
    </row>
    <row r="51" spans="2:2" x14ac:dyDescent="0.3">
      <c r="B51" s="27"/>
    </row>
    <row r="52" spans="2:2" x14ac:dyDescent="0.3">
      <c r="B52" s="27"/>
    </row>
    <row r="53" spans="2:2" x14ac:dyDescent="0.3">
      <c r="B53" s="27"/>
    </row>
    <row r="54" spans="2:2" x14ac:dyDescent="0.3">
      <c r="B54" s="27"/>
    </row>
    <row r="55" spans="2:2" x14ac:dyDescent="0.3">
      <c r="B55" s="27"/>
    </row>
    <row r="56" spans="2:2" x14ac:dyDescent="0.3">
      <c r="B56" s="27"/>
    </row>
    <row r="57" spans="2:2" x14ac:dyDescent="0.3">
      <c r="B57" s="27"/>
    </row>
    <row r="58" spans="2:2" x14ac:dyDescent="0.3">
      <c r="B58" s="27"/>
    </row>
    <row r="59" spans="2:2" x14ac:dyDescent="0.3">
      <c r="B59" s="27"/>
    </row>
    <row r="60" spans="2:2" x14ac:dyDescent="0.3">
      <c r="B60" s="27"/>
    </row>
    <row r="61" spans="2:2" x14ac:dyDescent="0.3">
      <c r="B61" s="27"/>
    </row>
    <row r="62" spans="2:2" x14ac:dyDescent="0.3">
      <c r="B62" s="27"/>
    </row>
    <row r="63" spans="2:2" x14ac:dyDescent="0.3">
      <c r="B63" s="27"/>
    </row>
    <row r="64" spans="2:2" x14ac:dyDescent="0.3">
      <c r="B64" s="27"/>
    </row>
    <row r="65" spans="2:2" x14ac:dyDescent="0.3">
      <c r="B65" s="27"/>
    </row>
    <row r="66" spans="2:2" x14ac:dyDescent="0.3">
      <c r="B66" s="27"/>
    </row>
    <row r="67" spans="2:2" x14ac:dyDescent="0.3">
      <c r="B67" s="27"/>
    </row>
    <row r="68" spans="2:2" x14ac:dyDescent="0.3">
      <c r="B68" s="27"/>
    </row>
    <row r="69" spans="2:2" x14ac:dyDescent="0.3">
      <c r="B69" s="27"/>
    </row>
    <row r="70" spans="2:2" x14ac:dyDescent="0.3">
      <c r="B70" s="27"/>
    </row>
    <row r="71" spans="2:2" x14ac:dyDescent="0.3">
      <c r="B71" s="27"/>
    </row>
  </sheetData>
  <phoneticPr fontId="0" type="noConversion"/>
  <conditionalFormatting sqref="A7:K9 A10:B10 D10:K10 A11:K14 A15:B15 D15:K15 A16:K23 I7:I11 E7:E11 C7:C11">
    <cfRule type="containsText" dxfId="9" priority="11" operator="containsText" text="labor">
      <formula>NOT(ISERROR(SEARCH("labor",A7)))</formula>
    </cfRule>
  </conditionalFormatting>
  <conditionalFormatting sqref="A5:K9 A10:B10 D10:K10 A11:K14 A15:B15 D15:K15 A16:K23 I7:I11 E7:E11 C7:C11">
    <cfRule type="containsText" dxfId="8" priority="6" operator="containsText" text="final">
      <formula>NOT(ISERROR(SEARCH("final",A5)))</formula>
    </cfRule>
    <cfRule type="containsText" dxfId="7" priority="7" operator="containsText" text="honor">
      <formula>NOT(ISERROR(SEARCH("honor",A5)))</formula>
    </cfRule>
    <cfRule type="containsText" dxfId="6" priority="8" operator="containsText" text="spring">
      <formula>NOT(ISERROR(SEARCH("spring",A5)))</formula>
    </cfRule>
    <cfRule type="containsText" dxfId="5" priority="9" operator="containsText" text="tg">
      <formula>NOT(ISERROR(SEARCH("tg",A5)))</formula>
    </cfRule>
    <cfRule type="containsText" dxfId="4" priority="10" operator="containsText" text="fb">
      <formula>NOT(ISERROR(SEARCH("fb",A5)))</formula>
    </cfRule>
  </conditionalFormatting>
  <conditionalFormatting sqref="A7:K23">
    <cfRule type="containsText" dxfId="3" priority="4" operator="containsText" text="MLK">
      <formula>NOT(ISERROR(SEARCH("MLK",A7)))</formula>
    </cfRule>
  </conditionalFormatting>
  <conditionalFormatting sqref="B7:L23">
    <cfRule type="containsText" dxfId="2" priority="2" operator="containsText" text="Honors">
      <formula>NOT(ISERROR(SEARCH("Honors",B7)))</formula>
    </cfRule>
    <cfRule type="containsText" dxfId="1" priority="3" operator="containsText" text="SB">
      <formula>NOT(ISERROR(SEARCH("SB",B7)))</formula>
    </cfRule>
  </conditionalFormatting>
  <conditionalFormatting sqref="B7:K23">
    <cfRule type="containsText" dxfId="0" priority="1" operator="containsText" text="exam">
      <formula>NOT(ISERROR(SEARCH("exam",B7)))</formula>
    </cfRule>
  </conditionalFormatting>
  <hyperlinks>
    <hyperlink ref="Q1" r:id="rId1" xr:uid="{00000000-0004-0000-0000-00000E000000}"/>
    <hyperlink ref="M1" r:id="rId2" xr:uid="{00000000-0004-0000-0000-00000F000000}"/>
    <hyperlink ref="N4" r:id="rId3" xr:uid="{00000000-0004-0000-0000-000010000000}"/>
    <hyperlink ref="N1" r:id="rId4" xr:uid="{00000000-0004-0000-0000-000011000000}"/>
    <hyperlink ref="N2" r:id="rId5" xr:uid="{00000000-0004-0000-0000-000012000000}"/>
    <hyperlink ref="M3" r:id="rId6" xr:uid="{00000000-0004-0000-0000-000013000000}"/>
    <hyperlink ref="N3" r:id="rId7" xr:uid="{00000000-0004-0000-0000-000014000000}"/>
    <hyperlink ref="M4" r:id="rId8" xr:uid="{00000000-0004-0000-0000-000015000000}"/>
    <hyperlink ref="O2" r:id="rId9" xr:uid="{00000000-0004-0000-0000-000016000000}"/>
    <hyperlink ref="O4" r:id="rId10" xr:uid="{00000000-0004-0000-0000-000017000000}"/>
    <hyperlink ref="O3" r:id="rId11" xr:uid="{00000000-0004-0000-0000-000018000000}"/>
    <hyperlink ref="M2" r:id="rId12" xr:uid="{CC073D79-84E2-41F3-BEC0-C30A3A09D7A9}"/>
    <hyperlink ref="M31" r:id="rId13" display="https://physics.ua.edu/graduate-student/shakeel-ahmad/" xr:uid="{124FCE88-A3E8-4B0F-962F-B3646343CA30}"/>
    <hyperlink ref="N33" r:id="rId14" display="mailto:mashamim@crimson.ua.edu" xr:uid="{A9200202-28E0-4DBD-AB60-04D2AF48E960}"/>
    <hyperlink ref="M33" r:id="rId15" display="https://physics.ua.edu/graduate-student/mahmud-ashraf-shamim/" xr:uid="{E7F37080-0E4C-4CA9-9BC0-540B817BA170}"/>
    <hyperlink ref="N31" r:id="rId16" display="mailto:sahmad3@crimson.ua.edu" xr:uid="{A9BFEBAF-A224-4F94-85A3-95BA60786564}"/>
    <hyperlink ref="M14" r:id="rId17" xr:uid="{00000000-0004-0000-0000-000003000000}"/>
    <hyperlink ref="M15" r:id="rId18" xr:uid="{00000000-0004-0000-0000-000004000000}"/>
    <hyperlink ref="M16" r:id="rId19" xr:uid="{00000000-0004-0000-0000-000005000000}"/>
    <hyperlink ref="M17" r:id="rId20" xr:uid="{00000000-0004-0000-0000-000006000000}"/>
    <hyperlink ref="M18" r:id="rId21" xr:uid="{00000000-0004-0000-0000-000007000000}"/>
    <hyperlink ref="M19" r:id="rId22" xr:uid="{00000000-0004-0000-0000-000008000000}"/>
    <hyperlink ref="M20" r:id="rId23" xr:uid="{00000000-0004-0000-0000-000009000000}"/>
    <hyperlink ref="M21" r:id="rId24" xr:uid="{00000000-0004-0000-0000-00000A000000}"/>
    <hyperlink ref="M12" r:id="rId25" xr:uid="{00000000-0004-0000-0000-00000D000000}"/>
    <hyperlink ref="M13" r:id="rId26" display="https://pages.physics.ua.edu/faculty/schad/teaching/LABs/CH07+08 energy/CH07 MENU.doc" xr:uid="{00000000-0004-0000-0000-000019000000}"/>
    <hyperlink ref="M7" r:id="rId27" xr:uid="{1AF1D113-A1EB-424F-BEB7-04F19FAD0515}"/>
    <hyperlink ref="O7" r:id="rId28" xr:uid="{70254AEE-89AF-46A8-9866-84859C5CD838}"/>
    <hyperlink ref="Q7" r:id="rId29" xr:uid="{9FCB1C9E-46B2-4B8E-85C9-577760D3A9B6}"/>
    <hyperlink ref="M8" r:id="rId30" xr:uid="{FB91086C-9760-4285-A91F-DEE160E1BC68}"/>
    <hyperlink ref="O8" r:id="rId31" xr:uid="{EE8D9D74-E0F8-4265-AF5A-07AC3A8EC9B4}"/>
    <hyperlink ref="Q8" r:id="rId32" xr:uid="{6DD8BE1E-DAD6-47CB-926C-C74E22F28566}"/>
    <hyperlink ref="M9" r:id="rId33" display="https://pages.physics.ua.edu/faculty/schad/teaching/LABs/CH07+08 energy/CH07 MENU.doc" xr:uid="{5258C747-B6D6-4334-839E-C25E909E6753}"/>
    <hyperlink ref="O9" r:id="rId34" xr:uid="{9B7AF489-8E34-49FF-8430-AF4653EFC78E}"/>
    <hyperlink ref="Q9" r:id="rId35" xr:uid="{8F26A499-C196-48D2-B984-5E8077DC79E3}"/>
    <hyperlink ref="M10" r:id="rId36" xr:uid="{E1EB1246-E945-4BC5-95A7-516394568EA5}"/>
    <hyperlink ref="O10" r:id="rId37" xr:uid="{649A5C04-353C-42AE-AB08-3DEC5AF54C4D}"/>
    <hyperlink ref="Q10" r:id="rId38" xr:uid="{6004D261-6DC1-49CB-941F-D4C2B38027D4}"/>
    <hyperlink ref="M11" r:id="rId39" xr:uid="{C5584389-3F3C-410C-A517-A5E259DA8957}"/>
    <hyperlink ref="O11" r:id="rId40" xr:uid="{42B85124-AFA2-48C6-9283-096CEF033218}"/>
    <hyperlink ref="Q11" r:id="rId41" xr:uid="{77B5D835-7F23-4D0F-AA96-BBD6E31BF390}"/>
  </hyperlinks>
  <pageMargins left="0.75" right="0.75" top="1" bottom="1" header="0.5" footer="0.5"/>
  <pageSetup scale="50" orientation="landscape" horizontalDpi="300" verticalDpi="300" r:id="rId42"/>
  <headerFooter alignWithMargins="0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2.5" x14ac:dyDescent="0.25"/>
  <cols>
    <col min="1" max="1" width="8.90625" bestFit="1" customWidth="1"/>
    <col min="2" max="2" width="11.90625" bestFit="1" customWidth="1"/>
    <col min="3" max="3" width="12.453125" bestFit="1" customWidth="1"/>
  </cols>
  <sheetData>
    <row r="1" spans="1:3" x14ac:dyDescent="0.25">
      <c r="A1" t="s">
        <v>6</v>
      </c>
      <c r="B1" t="s">
        <v>7</v>
      </c>
      <c r="C1" t="s">
        <v>8</v>
      </c>
    </row>
    <row r="2" spans="1:3" x14ac:dyDescent="0.25">
      <c r="A2" s="4">
        <v>39090</v>
      </c>
      <c r="B2">
        <v>1</v>
      </c>
      <c r="C2">
        <v>3</v>
      </c>
    </row>
    <row r="3" spans="1:3" x14ac:dyDescent="0.25">
      <c r="A3" s="1"/>
    </row>
    <row r="4" spans="1:3" x14ac:dyDescent="0.25">
      <c r="A4" s="5">
        <v>0</v>
      </c>
      <c r="B4" s="2">
        <f>+start+A4*7+_day1</f>
        <v>39091</v>
      </c>
    </row>
    <row r="5" spans="1:3" x14ac:dyDescent="0.25">
      <c r="A5">
        <v>0</v>
      </c>
    </row>
    <row r="6" spans="1:3" x14ac:dyDescent="0.25">
      <c r="A6">
        <v>0</v>
      </c>
    </row>
    <row r="7" spans="1:3" x14ac:dyDescent="0.25">
      <c r="A7">
        <v>1</v>
      </c>
    </row>
    <row r="8" spans="1:3" x14ac:dyDescent="0.25">
      <c r="A8">
        <v>1</v>
      </c>
    </row>
    <row r="9" spans="1:3" x14ac:dyDescent="0.25">
      <c r="A9">
        <v>1</v>
      </c>
    </row>
    <row r="10" spans="1:3" x14ac:dyDescent="0.25">
      <c r="A10" s="5">
        <v>1.4</v>
      </c>
    </row>
    <row r="11" spans="1:3" x14ac:dyDescent="0.25">
      <c r="A11">
        <v>2</v>
      </c>
    </row>
    <row r="12" spans="1:3" x14ac:dyDescent="0.25">
      <c r="A12">
        <v>2</v>
      </c>
    </row>
    <row r="13" spans="1:3" x14ac:dyDescent="0.25">
      <c r="A13">
        <v>2</v>
      </c>
    </row>
    <row r="14" spans="1:3" x14ac:dyDescent="0.25">
      <c r="A14" s="5">
        <v>2.48</v>
      </c>
    </row>
    <row r="15" spans="1:3" x14ac:dyDescent="0.25">
      <c r="A15">
        <v>3</v>
      </c>
    </row>
    <row r="16" spans="1:3" x14ac:dyDescent="0.25">
      <c r="A16">
        <v>3</v>
      </c>
    </row>
    <row r="17" spans="1:1" x14ac:dyDescent="0.25">
      <c r="A17">
        <v>3</v>
      </c>
    </row>
    <row r="18" spans="1:1" x14ac:dyDescent="0.25">
      <c r="A18">
        <v>4</v>
      </c>
    </row>
    <row r="19" spans="1:1" x14ac:dyDescent="0.25">
      <c r="A19">
        <v>4</v>
      </c>
    </row>
    <row r="20" spans="1:1" x14ac:dyDescent="0.25">
      <c r="A20" s="5">
        <v>4</v>
      </c>
    </row>
    <row r="21" spans="1:1" x14ac:dyDescent="0.25">
      <c r="A21">
        <v>5</v>
      </c>
    </row>
    <row r="22" spans="1:1" x14ac:dyDescent="0.25">
      <c r="A22" s="5">
        <v>5</v>
      </c>
    </row>
    <row r="23" spans="1:1" x14ac:dyDescent="0.25">
      <c r="A23">
        <v>5</v>
      </c>
    </row>
    <row r="24" spans="1:1" x14ac:dyDescent="0.25">
      <c r="A24" s="5">
        <v>6</v>
      </c>
    </row>
    <row r="25" spans="1:1" x14ac:dyDescent="0.25">
      <c r="A25">
        <v>6</v>
      </c>
    </row>
    <row r="26" spans="1:1" x14ac:dyDescent="0.25">
      <c r="A26" s="5">
        <v>6</v>
      </c>
    </row>
    <row r="27" spans="1:1" x14ac:dyDescent="0.25">
      <c r="A27">
        <v>7</v>
      </c>
    </row>
    <row r="28" spans="1:1" x14ac:dyDescent="0.25">
      <c r="A28" s="5">
        <v>7</v>
      </c>
    </row>
    <row r="29" spans="1:1" x14ac:dyDescent="0.25">
      <c r="A29">
        <v>7</v>
      </c>
    </row>
    <row r="30" spans="1:1" x14ac:dyDescent="0.25">
      <c r="A30" s="5">
        <v>8</v>
      </c>
    </row>
    <row r="31" spans="1:1" x14ac:dyDescent="0.25">
      <c r="A31">
        <v>8</v>
      </c>
    </row>
    <row r="32" spans="1:1" x14ac:dyDescent="0.25">
      <c r="A32" s="5">
        <v>8</v>
      </c>
    </row>
    <row r="33" spans="1:1" x14ac:dyDescent="0.25">
      <c r="A33">
        <v>9</v>
      </c>
    </row>
    <row r="34" spans="1:1" x14ac:dyDescent="0.25">
      <c r="A34" s="5">
        <v>9</v>
      </c>
    </row>
    <row r="35" spans="1:1" x14ac:dyDescent="0.25">
      <c r="A35">
        <v>9</v>
      </c>
    </row>
    <row r="36" spans="1:1" x14ac:dyDescent="0.25">
      <c r="A36" s="5">
        <v>10</v>
      </c>
    </row>
    <row r="37" spans="1:1" x14ac:dyDescent="0.25">
      <c r="A37">
        <v>10</v>
      </c>
    </row>
    <row r="38" spans="1:1" x14ac:dyDescent="0.25">
      <c r="A38" s="5">
        <v>10</v>
      </c>
    </row>
    <row r="39" spans="1:1" x14ac:dyDescent="0.25">
      <c r="A39">
        <v>11</v>
      </c>
    </row>
    <row r="40" spans="1:1" x14ac:dyDescent="0.25">
      <c r="A40" s="5">
        <v>11</v>
      </c>
    </row>
    <row r="41" spans="1:1" x14ac:dyDescent="0.25">
      <c r="A41">
        <v>11</v>
      </c>
    </row>
    <row r="42" spans="1:1" x14ac:dyDescent="0.25">
      <c r="A42" s="5">
        <v>12</v>
      </c>
    </row>
    <row r="43" spans="1:1" x14ac:dyDescent="0.25">
      <c r="A43">
        <v>12</v>
      </c>
    </row>
    <row r="44" spans="1:1" x14ac:dyDescent="0.25">
      <c r="A44" s="5">
        <v>12</v>
      </c>
    </row>
    <row r="45" spans="1:1" x14ac:dyDescent="0.25">
      <c r="A45">
        <v>13</v>
      </c>
    </row>
    <row r="46" spans="1:1" x14ac:dyDescent="0.25">
      <c r="A46" s="5">
        <v>13</v>
      </c>
    </row>
    <row r="47" spans="1:1" x14ac:dyDescent="0.25">
      <c r="A47">
        <v>13</v>
      </c>
    </row>
    <row r="48" spans="1:1" x14ac:dyDescent="0.25">
      <c r="A48" s="5">
        <v>14</v>
      </c>
    </row>
    <row r="49" spans="1:1" x14ac:dyDescent="0.25">
      <c r="A49">
        <v>14</v>
      </c>
    </row>
    <row r="50" spans="1:1" x14ac:dyDescent="0.25">
      <c r="A50" s="5">
        <v>14</v>
      </c>
    </row>
    <row r="51" spans="1:1" x14ac:dyDescent="0.25">
      <c r="A51">
        <v>15</v>
      </c>
    </row>
    <row r="52" spans="1:1" x14ac:dyDescent="0.25">
      <c r="A52" s="5">
        <v>15</v>
      </c>
    </row>
    <row r="53" spans="1:1" x14ac:dyDescent="0.25">
      <c r="A53">
        <v>15</v>
      </c>
    </row>
    <row r="54" spans="1:1" x14ac:dyDescent="0.25">
      <c r="A54" s="5">
        <v>16</v>
      </c>
    </row>
    <row r="55" spans="1:1" x14ac:dyDescent="0.25">
      <c r="A55">
        <v>16</v>
      </c>
    </row>
    <row r="56" spans="1:1" x14ac:dyDescent="0.25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2022-06-13T00:44:46Z</dcterms:modified>
</cp:coreProperties>
</file>